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545"/>
  </bookViews>
  <sheets>
    <sheet name="2024-2026" sheetId="1" r:id="rId1"/>
  </sheets>
  <definedNames>
    <definedName name="_xlnm.Print_Titles" localSheetId="0">'2024-2026'!$5:$8</definedName>
    <definedName name="_xlnm.Print_Area" localSheetId="0">'2024-2026'!$A$1:$J$50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J16" i="1" l="1"/>
  <c r="G16" i="1"/>
  <c r="D16" i="1"/>
  <c r="H13" i="1" l="1"/>
  <c r="F32" i="1"/>
  <c r="E32" i="1"/>
  <c r="G31" i="1"/>
  <c r="G30" i="1"/>
  <c r="G29" i="1"/>
  <c r="F27" i="1"/>
  <c r="E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0" i="1"/>
  <c r="G32" i="1" l="1"/>
  <c r="E33" i="1"/>
  <c r="F33" i="1"/>
  <c r="G27" i="1"/>
  <c r="G33" i="1" l="1"/>
  <c r="B32" i="1"/>
  <c r="D31" i="1"/>
  <c r="B27" i="1" l="1"/>
  <c r="J31" i="1" l="1"/>
  <c r="J14" i="1"/>
  <c r="D14" i="1"/>
  <c r="J23" i="1"/>
  <c r="D23" i="1"/>
  <c r="J21" i="1"/>
  <c r="D21" i="1"/>
  <c r="J20" i="1"/>
  <c r="D20" i="1"/>
  <c r="J25" i="1" l="1"/>
  <c r="D25" i="1"/>
  <c r="J13" i="1"/>
  <c r="D13" i="1"/>
  <c r="I32" i="1" l="1"/>
  <c r="C32" i="1"/>
  <c r="J30" i="1"/>
  <c r="D30" i="1"/>
  <c r="I27" i="1"/>
  <c r="H27" i="1"/>
  <c r="H29" i="1" s="1"/>
  <c r="C27" i="1"/>
  <c r="J26" i="1"/>
  <c r="D26" i="1"/>
  <c r="J24" i="1"/>
  <c r="D24" i="1"/>
  <c r="J22" i="1"/>
  <c r="J19" i="1"/>
  <c r="D19" i="1"/>
  <c r="J18" i="1"/>
  <c r="D18" i="1"/>
  <c r="J17" i="1"/>
  <c r="D17" i="1"/>
  <c r="J15" i="1"/>
  <c r="D15" i="1"/>
  <c r="J12" i="1"/>
  <c r="D12" i="1"/>
  <c r="J10" i="1"/>
  <c r="D10" i="1"/>
  <c r="H32" i="1" l="1"/>
  <c r="D29" i="1"/>
  <c r="D32" i="1" s="1"/>
  <c r="J27" i="1"/>
  <c r="I33" i="1"/>
  <c r="C33" i="1"/>
  <c r="D27" i="1"/>
  <c r="J29" i="1" l="1"/>
  <c r="J32" i="1" s="1"/>
  <c r="H33" i="1"/>
  <c r="D33" i="1"/>
  <c r="B33" i="1"/>
  <c r="J33" i="1" l="1"/>
</calcChain>
</file>

<file path=xl/sharedStrings.xml><?xml version="1.0" encoding="utf-8"?>
<sst xmlns="http://schemas.openxmlformats.org/spreadsheetml/2006/main" count="63" uniqueCount="56">
  <si>
    <t>IČO:</t>
  </si>
  <si>
    <t>HLAVNÍ ČINNOST</t>
  </si>
  <si>
    <t>DOPLŇKOVÁ ČINNOST</t>
  </si>
  <si>
    <t>CELKEM</t>
  </si>
  <si>
    <t>ONIV přímé</t>
  </si>
  <si>
    <t xml:space="preserve">Spotřeba materiálu </t>
  </si>
  <si>
    <t>Spotřeba energie</t>
  </si>
  <si>
    <t>Služby</t>
  </si>
  <si>
    <t>NÁKLADY CELKEM</t>
  </si>
  <si>
    <t>finanční výnosy</t>
  </si>
  <si>
    <t>VÝNOSY CELKEM</t>
  </si>
  <si>
    <t>VÝSLEDEK HOSPODAŘENÍ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</si>
  <si>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</si>
  <si>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</si>
  <si>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</si>
  <si>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</si>
  <si>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</si>
  <si>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>UZ 33353 - státní dotace</t>
  </si>
  <si>
    <t>Celkem</t>
  </si>
  <si>
    <t>v tis. Kč</t>
  </si>
  <si>
    <t>Jiné sociální pojištění</t>
  </si>
  <si>
    <t xml:space="preserve">Náklady z drobného dlouhod. majetku </t>
  </si>
  <si>
    <t>UZ 000079 neinvestiční příspěvek od zřizovatele</t>
  </si>
  <si>
    <t>Cestovné</t>
  </si>
  <si>
    <t>Náklady na reprezentaci</t>
  </si>
  <si>
    <t>Ostatní náklady z činnosti</t>
  </si>
  <si>
    <t>Mzdové náklady (platy, OON)</t>
  </si>
  <si>
    <t xml:space="preserve">Zákonné sociální pojištění </t>
  </si>
  <si>
    <t xml:space="preserve">Zákonné sociální náklady </t>
  </si>
  <si>
    <t>Opravy a udržování</t>
  </si>
  <si>
    <t>Odpisy dlouhodobého majetku</t>
  </si>
  <si>
    <t>Razítko příspěvkové organizace:</t>
  </si>
  <si>
    <t xml:space="preserve">Schválil(a): </t>
  </si>
  <si>
    <t xml:space="preserve">funkce: </t>
  </si>
  <si>
    <t>Název a adresa příspěvkové organizace:</t>
  </si>
  <si>
    <t>NÁKLADY</t>
  </si>
  <si>
    <t>VÝNOSY</t>
  </si>
  <si>
    <t>60437928</t>
  </si>
  <si>
    <t>funkce: účetní</t>
  </si>
  <si>
    <t>ředitelka</t>
  </si>
  <si>
    <t>OON</t>
  </si>
  <si>
    <t xml:space="preserve">výnosy z činnosti </t>
  </si>
  <si>
    <t>MŠ Lojovická, Lojovická 557/12, Praha-Libuš</t>
  </si>
  <si>
    <t>výnosy z transferů (dotace a granty)</t>
  </si>
  <si>
    <t xml:space="preserve">Tento rozpočet byl schválen Radou MČ Praha Libuš usnesením č. </t>
  </si>
  <si>
    <t>Rozpočet 2022</t>
  </si>
  <si>
    <t>školné</t>
  </si>
  <si>
    <t>Spotřeba potravin</t>
  </si>
  <si>
    <t>stravné</t>
  </si>
  <si>
    <t>Školení</t>
  </si>
  <si>
    <t>Vypracoval(a): Ing. Jana Hnízdilová</t>
  </si>
  <si>
    <t>Bc. Kateřina Černá</t>
  </si>
  <si>
    <t>Datum: 16.10.2023</t>
  </si>
  <si>
    <r>
      <t xml:space="preserve"> rozpočet - plán výnosů a nákladů na rok </t>
    </r>
    <r>
      <rPr>
        <b/>
        <sz val="11"/>
        <color rgb="FFFF0000"/>
        <rFont val="Arial CE"/>
        <charset val="238"/>
      </rPr>
      <t>2024</t>
    </r>
  </si>
  <si>
    <r>
      <t xml:space="preserve"> středněnobý výhled rozpočtu - plán výnosů a nákladů na rok </t>
    </r>
    <r>
      <rPr>
        <b/>
        <sz val="11"/>
        <color rgb="FFFF0000"/>
        <rFont val="Arial CE"/>
        <charset val="238"/>
      </rPr>
      <t>2025</t>
    </r>
  </si>
  <si>
    <r>
      <t xml:space="preserve">středněnobý výhled rozpočtu - plán výnosů a nákladů na rok </t>
    </r>
    <r>
      <rPr>
        <b/>
        <sz val="11"/>
        <color rgb="FFFF0000"/>
        <rFont val="Arial CE"/>
        <charset val="238"/>
      </rPr>
      <t>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</si>
</sst>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u/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b/>
      <u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5" fillId="0" borderId="4" xfId="0" applyFont="1" applyBorder="1" applyProtection="1"/>
    <xf numFmtId="0" fontId="5" fillId="0" borderId="15" xfId="0" applyFont="1" applyBorder="1" applyAlignment="1" applyProtection="1"/>
    <xf numFmtId="0" fontId="7" fillId="0" borderId="0" xfId="0" applyFont="1" applyProtection="1"/>
    <xf numFmtId="164" fontId="8" fillId="0" borderId="18" xfId="0" applyNumberFormat="1" applyFont="1" applyBorder="1" applyProtection="1"/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0" borderId="19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1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 vertical="center" wrapText="1"/>
      <protection locked="0"/>
    </xf>
    <xf numFmtId="164" fontId="8" fillId="0" borderId="21" xfId="0" applyNumberFormat="1" applyFont="1" applyFill="1" applyBorder="1" applyProtection="1">
      <protection locked="0"/>
    </xf>
    <xf numFmtId="0" fontId="11" fillId="0" borderId="0" xfId="0" applyFont="1" applyAlignment="1" applyProtection="1">
      <alignment horizontal="right"/>
    </xf>
    <xf numFmtId="0" fontId="10" fillId="0" borderId="0" xfId="0" applyFont="1"/>
    <xf numFmtId="0" fontId="12" fillId="0" borderId="0" xfId="0" applyFont="1"/>
    <xf numFmtId="49" fontId="13" fillId="0" borderId="8" xfId="0" applyNumberFormat="1" applyFont="1" applyFill="1" applyBorder="1" applyProtection="1"/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5" fillId="0" borderId="8" xfId="0" applyFont="1" applyBorder="1" applyAlignment="1" applyProtection="1">
      <alignment wrapText="1"/>
    </xf>
    <xf numFmtId="0" fontId="5" fillId="0" borderId="8" xfId="0" applyFont="1" applyBorder="1" applyAlignment="1" applyProtection="1"/>
    <xf numFmtId="164" fontId="5" fillId="0" borderId="9" xfId="0" applyNumberFormat="1" applyFont="1" applyBorder="1" applyAlignment="1" applyProtection="1">
      <alignment horizontal="right"/>
    </xf>
    <xf numFmtId="164" fontId="5" fillId="2" borderId="8" xfId="0" applyNumberFormat="1" applyFont="1" applyFill="1" applyBorder="1" applyAlignment="1" applyProtection="1">
      <alignment horizontal="right"/>
    </xf>
    <xf numFmtId="164" fontId="5" fillId="0" borderId="10" xfId="0" applyNumberFormat="1" applyFont="1" applyBorder="1" applyAlignment="1" applyProtection="1">
      <alignment horizontal="right"/>
    </xf>
    <xf numFmtId="164" fontId="5" fillId="0" borderId="12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0" fontId="5" fillId="0" borderId="8" xfId="0" applyFont="1" applyBorder="1" applyProtection="1"/>
    <xf numFmtId="0" fontId="5" fillId="0" borderId="11" xfId="0" applyFont="1" applyBorder="1" applyProtection="1"/>
    <xf numFmtId="0" fontId="5" fillId="3" borderId="8" xfId="0" applyFont="1" applyFill="1" applyBorder="1" applyProtection="1"/>
    <xf numFmtId="164" fontId="5" fillId="3" borderId="8" xfId="0" applyNumberFormat="1" applyFont="1" applyFill="1" applyBorder="1" applyAlignment="1" applyProtection="1">
      <alignment horizontal="right"/>
    </xf>
    <xf numFmtId="0" fontId="5" fillId="0" borderId="8" xfId="0" applyFont="1" applyBorder="1" applyAlignment="1" applyProtection="1">
      <alignment horizontal="left"/>
    </xf>
    <xf numFmtId="164" fontId="5" fillId="0" borderId="10" xfId="0" applyNumberFormat="1" applyFont="1" applyFill="1" applyBorder="1" applyAlignment="1" applyProtection="1">
      <alignment horizontal="right"/>
    </xf>
    <xf numFmtId="164" fontId="5" fillId="3" borderId="16" xfId="0" applyNumberFormat="1" applyFont="1" applyFill="1" applyBorder="1" applyAlignment="1" applyProtection="1">
      <alignment horizontal="right"/>
    </xf>
    <xf numFmtId="164" fontId="5" fillId="0" borderId="9" xfId="0" applyNumberFormat="1" applyFont="1" applyFill="1" applyBorder="1" applyAlignment="1" applyProtection="1">
      <alignment horizontal="right"/>
    </xf>
    <xf numFmtId="164" fontId="5" fillId="0" borderId="12" xfId="0" applyNumberFormat="1" applyFont="1" applyFill="1" applyBorder="1" applyAlignment="1" applyProtection="1">
      <alignment horizontal="right"/>
    </xf>
    <xf numFmtId="0" fontId="8" fillId="0" borderId="29" xfId="0" applyFont="1" applyBorder="1" applyAlignment="1" applyProtection="1">
      <alignment horizontal="left" vertical="center" wrapText="1"/>
      <protection locked="0"/>
    </xf>
    <xf numFmtId="164" fontId="8" fillId="0" borderId="30" xfId="0" applyNumberFormat="1" applyFont="1" applyFill="1" applyBorder="1" applyProtection="1">
      <protection locked="0"/>
    </xf>
    <xf numFmtId="164" fontId="13" fillId="0" borderId="0" xfId="0" applyNumberFormat="1" applyFont="1" applyFill="1" applyBorder="1" applyProtection="1">
      <protection locked="0"/>
    </xf>
    <xf numFmtId="164" fontId="7" fillId="0" borderId="0" xfId="0" applyNumberFormat="1" applyFont="1" applyProtection="1">
      <protection locked="0"/>
    </xf>
    <xf numFmtId="164" fontId="7" fillId="0" borderId="0" xfId="0" applyNumberFormat="1" applyFont="1" applyProtection="1"/>
    <xf numFmtId="164" fontId="0" fillId="0" borderId="0" xfId="0" applyNumberFormat="1"/>
    <xf numFmtId="0" fontId="13" fillId="0" borderId="15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wrapText="1"/>
    </xf>
    <xf numFmtId="0" fontId="3" fillId="0" borderId="25" xfId="0" applyFont="1" applyBorder="1" applyAlignment="1" applyProtection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</cellXfs>
  <cellStyles count="1">
    <cellStyle name="Normální" xfId="0" builtinId="0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60" zoomScaleNormal="75" workbookViewId="0">
      <selection activeCell="A35" sqref="A35:A39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  <col min="5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/>
    <row r="2" spans="1:10" ht="41.25" customHeight="1" thickBot="1" x14ac:dyDescent="0.3">
      <c r="A2" s="23" t="s">
        <v>34</v>
      </c>
      <c r="B2" s="45" t="s">
        <v>42</v>
      </c>
      <c r="C2" s="46"/>
      <c r="D2" s="46"/>
      <c r="E2" s="47"/>
      <c r="F2" s="1"/>
      <c r="G2" s="2"/>
      <c r="H2" s="3"/>
      <c r="I2" s="1"/>
      <c r="J2" s="2"/>
    </row>
    <row r="3" spans="1:10" ht="21.75" customHeight="1" thickBot="1" x14ac:dyDescent="0.3">
      <c r="A3" s="24" t="s">
        <v>0</v>
      </c>
      <c r="B3" s="20" t="s">
        <v>37</v>
      </c>
      <c r="C3" s="41"/>
      <c r="D3" s="21"/>
      <c r="E3" s="22"/>
      <c r="F3" s="2"/>
      <c r="G3" s="2"/>
      <c r="H3" s="3"/>
      <c r="I3" s="2"/>
      <c r="J3" s="2"/>
    </row>
    <row r="4" spans="1:10" ht="20.25" customHeight="1" thickBot="1" x14ac:dyDescent="0.25">
      <c r="A4" s="4"/>
      <c r="B4" s="4"/>
      <c r="C4" s="4"/>
      <c r="D4" s="4"/>
      <c r="E4" s="48"/>
      <c r="F4" s="48"/>
      <c r="G4" s="48"/>
      <c r="H4" s="4"/>
      <c r="I4" s="4"/>
      <c r="J4" s="17" t="s">
        <v>19</v>
      </c>
    </row>
    <row r="5" spans="1:10" ht="12.75" customHeight="1" x14ac:dyDescent="0.2">
      <c r="A5" s="67"/>
      <c r="B5" s="49" t="s">
        <v>53</v>
      </c>
      <c r="C5" s="50"/>
      <c r="D5" s="51"/>
      <c r="E5" s="58" t="s">
        <v>54</v>
      </c>
      <c r="F5" s="59"/>
      <c r="G5" s="60"/>
      <c r="H5" s="58" t="s">
        <v>55</v>
      </c>
      <c r="I5" s="59"/>
      <c r="J5" s="60"/>
    </row>
    <row r="6" spans="1:10" ht="12.75" customHeight="1" x14ac:dyDescent="0.2">
      <c r="A6" s="68"/>
      <c r="B6" s="52"/>
      <c r="C6" s="53"/>
      <c r="D6" s="54"/>
      <c r="E6" s="61"/>
      <c r="F6" s="62"/>
      <c r="G6" s="63"/>
      <c r="H6" s="61"/>
      <c r="I6" s="62"/>
      <c r="J6" s="63"/>
    </row>
    <row r="7" spans="1:10" ht="15.75" customHeight="1" thickBot="1" x14ac:dyDescent="0.25">
      <c r="A7" s="69"/>
      <c r="B7" s="55"/>
      <c r="C7" s="56"/>
      <c r="D7" s="57"/>
      <c r="E7" s="64"/>
      <c r="F7" s="65"/>
      <c r="G7" s="66"/>
      <c r="H7" s="64"/>
      <c r="I7" s="65"/>
      <c r="J7" s="66"/>
    </row>
    <row r="8" spans="1:10" ht="13.5" thickBot="1" x14ac:dyDescent="0.25">
      <c r="A8" s="70"/>
      <c r="B8" s="13" t="s">
        <v>1</v>
      </c>
      <c r="C8" s="13" t="s">
        <v>2</v>
      </c>
      <c r="D8" s="14" t="s">
        <v>3</v>
      </c>
      <c r="E8" s="13" t="s">
        <v>1</v>
      </c>
      <c r="F8" s="13" t="s">
        <v>2</v>
      </c>
      <c r="G8" s="14" t="s">
        <v>3</v>
      </c>
      <c r="H8" s="13" t="s">
        <v>1</v>
      </c>
      <c r="I8" s="13" t="s">
        <v>2</v>
      </c>
      <c r="J8" s="14" t="s">
        <v>3</v>
      </c>
    </row>
    <row r="9" spans="1:10" ht="20.100000000000001" customHeight="1" thickBot="1" x14ac:dyDescent="0.3">
      <c r="A9" s="5" t="s">
        <v>35</v>
      </c>
      <c r="B9" s="71"/>
      <c r="C9" s="72"/>
      <c r="D9" s="73"/>
      <c r="E9" s="71"/>
      <c r="F9" s="72"/>
      <c r="G9" s="73"/>
      <c r="H9" s="71"/>
      <c r="I9" s="72"/>
      <c r="J9" s="73"/>
    </row>
    <row r="10" spans="1:10" ht="20.100000000000001" customHeight="1" thickBot="1" x14ac:dyDescent="0.3">
      <c r="A10" s="30" t="s">
        <v>26</v>
      </c>
      <c r="B10" s="37">
        <v>4604</v>
      </c>
      <c r="C10" s="25"/>
      <c r="D10" s="26">
        <f t="shared" ref="D10:D26" si="0">SUM(B10:C10)</f>
        <v>4604</v>
      </c>
      <c r="E10" s="37">
        <v>4834</v>
      </c>
      <c r="F10" s="25"/>
      <c r="G10" s="26">
        <f t="shared" ref="G10" si="1">SUM(E10:F10)</f>
        <v>4834</v>
      </c>
      <c r="H10" s="25">
        <v>5075</v>
      </c>
      <c r="I10" s="25"/>
      <c r="J10" s="26">
        <f t="shared" ref="J10:J26" si="2">SUM(H10:I10)</f>
        <v>5075</v>
      </c>
    </row>
    <row r="11" spans="1:10" ht="20.100000000000001" customHeight="1" thickBot="1" x14ac:dyDescent="0.3">
      <c r="A11" s="30" t="s">
        <v>40</v>
      </c>
      <c r="B11" s="35">
        <v>8</v>
      </c>
      <c r="C11" s="25"/>
      <c r="D11" s="26">
        <v>0</v>
      </c>
      <c r="E11" s="35">
        <v>8</v>
      </c>
      <c r="F11" s="25"/>
      <c r="G11" s="26">
        <v>0</v>
      </c>
      <c r="H11" s="27">
        <v>8</v>
      </c>
      <c r="I11" s="25"/>
      <c r="J11" s="26">
        <v>0</v>
      </c>
    </row>
    <row r="12" spans="1:10" ht="20.100000000000001" customHeight="1" thickBot="1" x14ac:dyDescent="0.3">
      <c r="A12" s="30" t="s">
        <v>27</v>
      </c>
      <c r="B12" s="35">
        <v>1651</v>
      </c>
      <c r="C12" s="25"/>
      <c r="D12" s="26">
        <f t="shared" si="0"/>
        <v>1651</v>
      </c>
      <c r="E12" s="35">
        <v>1733</v>
      </c>
      <c r="F12" s="25"/>
      <c r="G12" s="26">
        <f t="shared" ref="G12" si="3">SUM(E12:F12)</f>
        <v>1733</v>
      </c>
      <c r="H12" s="27">
        <v>1819</v>
      </c>
      <c r="I12" s="25"/>
      <c r="J12" s="26">
        <f t="shared" si="2"/>
        <v>1819</v>
      </c>
    </row>
    <row r="13" spans="1:10" ht="20.100000000000001" customHeight="1" thickBot="1" x14ac:dyDescent="0.3">
      <c r="A13" s="30" t="s">
        <v>20</v>
      </c>
      <c r="B13" s="35">
        <v>0</v>
      </c>
      <c r="C13" s="25"/>
      <c r="D13" s="26">
        <f t="shared" ref="D13:D14" si="4">SUM(B13:C13)</f>
        <v>0</v>
      </c>
      <c r="E13" s="35">
        <v>0</v>
      </c>
      <c r="F13" s="25"/>
      <c r="G13" s="26">
        <f t="shared" ref="G13:G14" si="5">SUM(E13:F13)</f>
        <v>0</v>
      </c>
      <c r="H13" s="25">
        <f>E13*0.05+E13</f>
        <v>0</v>
      </c>
      <c r="I13" s="25"/>
      <c r="J13" s="26">
        <f t="shared" ref="J13:J14" si="6">SUM(H13:I13)</f>
        <v>0</v>
      </c>
    </row>
    <row r="14" spans="1:10" ht="20.100000000000001" customHeight="1" thickBot="1" x14ac:dyDescent="0.3">
      <c r="A14" s="30" t="s">
        <v>28</v>
      </c>
      <c r="B14" s="35">
        <v>0</v>
      </c>
      <c r="C14" s="25"/>
      <c r="D14" s="26">
        <f t="shared" si="4"/>
        <v>0</v>
      </c>
      <c r="E14" s="35">
        <v>0</v>
      </c>
      <c r="F14" s="25"/>
      <c r="G14" s="26">
        <f t="shared" si="5"/>
        <v>0</v>
      </c>
      <c r="H14" s="27">
        <v>0</v>
      </c>
      <c r="I14" s="25"/>
      <c r="J14" s="26">
        <f t="shared" si="6"/>
        <v>0</v>
      </c>
    </row>
    <row r="15" spans="1:10" ht="20.100000000000001" customHeight="1" thickBot="1" x14ac:dyDescent="0.3">
      <c r="A15" s="31" t="s">
        <v>4</v>
      </c>
      <c r="B15" s="38">
        <v>35</v>
      </c>
      <c r="C15" s="29"/>
      <c r="D15" s="26">
        <f t="shared" si="0"/>
        <v>35</v>
      </c>
      <c r="E15" s="38">
        <v>37</v>
      </c>
      <c r="F15" s="29"/>
      <c r="G15" s="26">
        <f t="shared" ref="G15:G19" si="7">SUM(E15:F15)</f>
        <v>37</v>
      </c>
      <c r="H15" s="25">
        <v>38</v>
      </c>
      <c r="I15" s="29"/>
      <c r="J15" s="26">
        <f t="shared" si="2"/>
        <v>38</v>
      </c>
    </row>
    <row r="16" spans="1:10" ht="20.100000000000001" customHeight="1" thickBot="1" x14ac:dyDescent="0.3">
      <c r="A16" s="31" t="s">
        <v>47</v>
      </c>
      <c r="B16" s="38">
        <v>500</v>
      </c>
      <c r="C16" s="29"/>
      <c r="D16" s="26">
        <f t="shared" si="0"/>
        <v>500</v>
      </c>
      <c r="E16" s="38">
        <v>500</v>
      </c>
      <c r="F16" s="29"/>
      <c r="G16" s="26">
        <f t="shared" si="7"/>
        <v>500</v>
      </c>
      <c r="H16" s="27">
        <v>500</v>
      </c>
      <c r="I16" s="29"/>
      <c r="J16" s="26">
        <f t="shared" si="2"/>
        <v>500</v>
      </c>
    </row>
    <row r="17" spans="1:10" ht="20.100000000000001" customHeight="1" thickBot="1" x14ac:dyDescent="0.3">
      <c r="A17" s="30" t="s">
        <v>5</v>
      </c>
      <c r="B17" s="35">
        <v>264</v>
      </c>
      <c r="C17" s="25">
        <v>10</v>
      </c>
      <c r="D17" s="26">
        <f t="shared" si="0"/>
        <v>274</v>
      </c>
      <c r="E17" s="35">
        <v>277</v>
      </c>
      <c r="F17" s="25">
        <v>10</v>
      </c>
      <c r="G17" s="26">
        <f t="shared" si="7"/>
        <v>287</v>
      </c>
      <c r="H17" s="27">
        <v>190</v>
      </c>
      <c r="I17" s="25">
        <v>10</v>
      </c>
      <c r="J17" s="26">
        <f t="shared" si="2"/>
        <v>200</v>
      </c>
    </row>
    <row r="18" spans="1:10" ht="20.100000000000001" customHeight="1" thickBot="1" x14ac:dyDescent="0.3">
      <c r="A18" s="30" t="s">
        <v>6</v>
      </c>
      <c r="B18" s="35">
        <v>415</v>
      </c>
      <c r="C18" s="25"/>
      <c r="D18" s="26">
        <f t="shared" si="0"/>
        <v>415</v>
      </c>
      <c r="E18" s="35">
        <v>435</v>
      </c>
      <c r="F18" s="25"/>
      <c r="G18" s="26">
        <f t="shared" si="7"/>
        <v>435</v>
      </c>
      <c r="H18" s="25">
        <v>456</v>
      </c>
      <c r="I18" s="25"/>
      <c r="J18" s="26">
        <f t="shared" si="2"/>
        <v>456</v>
      </c>
    </row>
    <row r="19" spans="1:10" ht="20.100000000000001" customHeight="1" thickBot="1" x14ac:dyDescent="0.3">
      <c r="A19" s="31" t="s">
        <v>29</v>
      </c>
      <c r="B19" s="38">
        <v>110</v>
      </c>
      <c r="C19" s="29"/>
      <c r="D19" s="26">
        <f t="shared" si="0"/>
        <v>110</v>
      </c>
      <c r="E19" s="38">
        <v>110</v>
      </c>
      <c r="F19" s="29"/>
      <c r="G19" s="26">
        <f t="shared" si="7"/>
        <v>110</v>
      </c>
      <c r="H19" s="27">
        <v>137</v>
      </c>
      <c r="I19" s="29"/>
      <c r="J19" s="26">
        <f t="shared" si="2"/>
        <v>137</v>
      </c>
    </row>
    <row r="20" spans="1:10" ht="20.100000000000001" customHeight="1" thickBot="1" x14ac:dyDescent="0.3">
      <c r="A20" s="31" t="s">
        <v>23</v>
      </c>
      <c r="B20" s="38">
        <v>2</v>
      </c>
      <c r="C20" s="29"/>
      <c r="D20" s="26">
        <f t="shared" ref="D20:D21" si="8">SUM(B20:C20)</f>
        <v>2</v>
      </c>
      <c r="E20" s="38">
        <v>2</v>
      </c>
      <c r="F20" s="29"/>
      <c r="G20" s="26">
        <f t="shared" ref="G20:G21" si="9">SUM(E20:F20)</f>
        <v>2</v>
      </c>
      <c r="H20" s="25">
        <v>2</v>
      </c>
      <c r="I20" s="29"/>
      <c r="J20" s="26">
        <f t="shared" ref="J20:J21" si="10">SUM(H20:I20)</f>
        <v>2</v>
      </c>
    </row>
    <row r="21" spans="1:10" ht="20.100000000000001" customHeight="1" thickBot="1" x14ac:dyDescent="0.3">
      <c r="A21" s="31" t="s">
        <v>24</v>
      </c>
      <c r="B21" s="38">
        <v>2</v>
      </c>
      <c r="C21" s="29"/>
      <c r="D21" s="26">
        <f t="shared" si="8"/>
        <v>2</v>
      </c>
      <c r="E21" s="38">
        <v>2</v>
      </c>
      <c r="F21" s="29"/>
      <c r="G21" s="26">
        <f t="shared" si="9"/>
        <v>2</v>
      </c>
      <c r="H21" s="27">
        <v>2</v>
      </c>
      <c r="I21" s="29"/>
      <c r="J21" s="26">
        <f t="shared" si="10"/>
        <v>2</v>
      </c>
    </row>
    <row r="22" spans="1:10" ht="20.100000000000001" customHeight="1" thickBot="1" x14ac:dyDescent="0.3">
      <c r="A22" s="31" t="s">
        <v>7</v>
      </c>
      <c r="B22" s="38">
        <v>472</v>
      </c>
      <c r="C22" s="29"/>
      <c r="D22" s="26">
        <v>364</v>
      </c>
      <c r="E22" s="38">
        <v>495</v>
      </c>
      <c r="F22" s="29"/>
      <c r="G22" s="26">
        <f t="shared" ref="G22" si="11">SUM(E22:F22)</f>
        <v>495</v>
      </c>
      <c r="H22" s="25">
        <v>520</v>
      </c>
      <c r="I22" s="29"/>
      <c r="J22" s="26">
        <f t="shared" si="2"/>
        <v>520</v>
      </c>
    </row>
    <row r="23" spans="1:10" ht="20.100000000000001" customHeight="1" thickBot="1" x14ac:dyDescent="0.3">
      <c r="A23" s="31" t="s">
        <v>49</v>
      </c>
      <c r="B23" s="38">
        <v>4</v>
      </c>
      <c r="C23" s="29"/>
      <c r="D23" s="26">
        <f t="shared" ref="D23" si="12">SUM(B23:C23)</f>
        <v>4</v>
      </c>
      <c r="E23" s="38">
        <v>5</v>
      </c>
      <c r="F23" s="29"/>
      <c r="G23" s="26">
        <f t="shared" ref="G23" si="13">SUM(E23:F23)</f>
        <v>5</v>
      </c>
      <c r="H23" s="27">
        <v>5</v>
      </c>
      <c r="I23" s="29"/>
      <c r="J23" s="26">
        <f t="shared" ref="J23" si="14">SUM(H23:I23)</f>
        <v>5</v>
      </c>
    </row>
    <row r="24" spans="1:10" ht="20.100000000000001" customHeight="1" thickBot="1" x14ac:dyDescent="0.3">
      <c r="A24" s="31" t="s">
        <v>30</v>
      </c>
      <c r="B24" s="38">
        <v>5</v>
      </c>
      <c r="C24" s="29"/>
      <c r="D24" s="26">
        <f t="shared" si="0"/>
        <v>5</v>
      </c>
      <c r="E24" s="38">
        <v>5</v>
      </c>
      <c r="F24" s="29"/>
      <c r="G24" s="26">
        <f t="shared" ref="G24" si="15">SUM(E24:F24)</f>
        <v>5</v>
      </c>
      <c r="H24" s="25">
        <v>5</v>
      </c>
      <c r="I24" s="29"/>
      <c r="J24" s="26">
        <f t="shared" si="2"/>
        <v>5</v>
      </c>
    </row>
    <row r="25" spans="1:10" ht="20.100000000000001" customHeight="1" thickBot="1" x14ac:dyDescent="0.3">
      <c r="A25" s="31" t="s">
        <v>21</v>
      </c>
      <c r="B25" s="38">
        <v>150</v>
      </c>
      <c r="C25" s="29"/>
      <c r="D25" s="26">
        <f t="shared" ref="D25" si="16">SUM(B25:C25)</f>
        <v>150</v>
      </c>
      <c r="E25" s="38">
        <v>157</v>
      </c>
      <c r="F25" s="29"/>
      <c r="G25" s="26">
        <f t="shared" ref="G25" si="17">SUM(E25:F25)</f>
        <v>157</v>
      </c>
      <c r="H25" s="27">
        <v>196</v>
      </c>
      <c r="I25" s="29"/>
      <c r="J25" s="26">
        <f t="shared" ref="J25" si="18">SUM(H25:I25)</f>
        <v>196</v>
      </c>
    </row>
    <row r="26" spans="1:10" ht="20.100000000000001" customHeight="1" thickBot="1" x14ac:dyDescent="0.3">
      <c r="A26" s="31" t="s">
        <v>25</v>
      </c>
      <c r="B26" s="28">
        <v>0</v>
      </c>
      <c r="C26" s="29"/>
      <c r="D26" s="26">
        <f t="shared" si="0"/>
        <v>0</v>
      </c>
      <c r="E26" s="28">
        <v>10</v>
      </c>
      <c r="F26" s="29"/>
      <c r="G26" s="26">
        <f t="shared" ref="G26" si="19">SUM(E26:F26)</f>
        <v>10</v>
      </c>
      <c r="H26" s="25">
        <v>65</v>
      </c>
      <c r="I26" s="29"/>
      <c r="J26" s="26">
        <f t="shared" si="2"/>
        <v>65</v>
      </c>
    </row>
    <row r="27" spans="1:10" ht="21.95" customHeight="1" thickBot="1" x14ac:dyDescent="0.3">
      <c r="A27" s="32" t="s">
        <v>8</v>
      </c>
      <c r="B27" s="33">
        <f>SUM(B10:B26)</f>
        <v>8222</v>
      </c>
      <c r="C27" s="33">
        <f t="shared" ref="C27:D27" si="20">SUM(C10:C26)</f>
        <v>10</v>
      </c>
      <c r="D27" s="33">
        <f t="shared" si="20"/>
        <v>8116</v>
      </c>
      <c r="E27" s="33">
        <f>SUM(E10:E26)</f>
        <v>8610</v>
      </c>
      <c r="F27" s="33">
        <f t="shared" ref="F27:G27" si="21">SUM(F10:F26)</f>
        <v>10</v>
      </c>
      <c r="G27" s="33">
        <f t="shared" si="21"/>
        <v>8612</v>
      </c>
      <c r="H27" s="33">
        <f>SUM(H10:H26)</f>
        <v>9018</v>
      </c>
      <c r="I27" s="33">
        <f t="shared" ref="I27:J27" si="22">SUM(I10:I26)</f>
        <v>10</v>
      </c>
      <c r="J27" s="33">
        <f t="shared" si="22"/>
        <v>9020</v>
      </c>
    </row>
    <row r="28" spans="1:10" ht="20.100000000000001" customHeight="1" thickBot="1" x14ac:dyDescent="0.3">
      <c r="A28" s="6" t="s">
        <v>36</v>
      </c>
      <c r="B28" s="71"/>
      <c r="C28" s="72"/>
      <c r="D28" s="73"/>
      <c r="E28" s="71"/>
      <c r="F28" s="72"/>
      <c r="G28" s="73"/>
      <c r="H28" s="71"/>
      <c r="I28" s="72"/>
      <c r="J28" s="73"/>
    </row>
    <row r="29" spans="1:10" ht="20.100000000000001" customHeight="1" thickBot="1" x14ac:dyDescent="0.3">
      <c r="A29" s="34" t="s">
        <v>41</v>
      </c>
      <c r="B29" s="27">
        <v>829</v>
      </c>
      <c r="C29" s="25">
        <v>10</v>
      </c>
      <c r="D29" s="26">
        <f t="shared" ref="D29:D30" si="23">SUM(B29:C29)</f>
        <v>839</v>
      </c>
      <c r="E29" s="27">
        <v>870</v>
      </c>
      <c r="F29" s="25">
        <v>10</v>
      </c>
      <c r="G29" s="26">
        <f t="shared" ref="G29:G30" si="24">SUM(E29:F29)</f>
        <v>880</v>
      </c>
      <c r="H29" s="27">
        <f>H27-SUM(H30:H31)</f>
        <v>1451</v>
      </c>
      <c r="I29" s="25">
        <v>10</v>
      </c>
      <c r="J29" s="26">
        <f t="shared" ref="J29:J31" si="25">SUM(H29:I29)</f>
        <v>1461</v>
      </c>
    </row>
    <row r="30" spans="1:10" ht="20.100000000000001" customHeight="1" thickBot="1" x14ac:dyDescent="0.3">
      <c r="A30" s="34" t="s">
        <v>9</v>
      </c>
      <c r="B30" s="27">
        <v>0</v>
      </c>
      <c r="C30" s="25"/>
      <c r="D30" s="26">
        <f t="shared" si="23"/>
        <v>0</v>
      </c>
      <c r="E30" s="27">
        <v>0</v>
      </c>
      <c r="F30" s="25"/>
      <c r="G30" s="26">
        <f t="shared" si="24"/>
        <v>0</v>
      </c>
      <c r="H30" s="27">
        <v>0</v>
      </c>
      <c r="I30" s="25"/>
      <c r="J30" s="26">
        <f t="shared" si="25"/>
        <v>0</v>
      </c>
    </row>
    <row r="31" spans="1:10" ht="20.100000000000001" customHeight="1" thickBot="1" x14ac:dyDescent="0.3">
      <c r="A31" s="34" t="s">
        <v>43</v>
      </c>
      <c r="B31" s="35">
        <v>7393</v>
      </c>
      <c r="C31" s="25"/>
      <c r="D31" s="26">
        <f>SUM(B31:C31)</f>
        <v>7393</v>
      </c>
      <c r="E31" s="35">
        <v>7740</v>
      </c>
      <c r="F31" s="25"/>
      <c r="G31" s="26">
        <f>SUM(E31:F31)</f>
        <v>7740</v>
      </c>
      <c r="H31" s="27">
        <v>7567</v>
      </c>
      <c r="I31" s="25"/>
      <c r="J31" s="26">
        <f t="shared" si="25"/>
        <v>7567</v>
      </c>
    </row>
    <row r="32" spans="1:10" ht="21.95" customHeight="1" thickBot="1" x14ac:dyDescent="0.3">
      <c r="A32" s="32" t="s">
        <v>10</v>
      </c>
      <c r="B32" s="33">
        <f t="shared" ref="B32:J32" si="26">SUM(B29:B31)</f>
        <v>8222</v>
      </c>
      <c r="C32" s="36">
        <f t="shared" si="26"/>
        <v>10</v>
      </c>
      <c r="D32" s="33">
        <f t="shared" si="26"/>
        <v>8232</v>
      </c>
      <c r="E32" s="33">
        <f t="shared" ref="E32:G32" si="27">SUM(E29:E31)</f>
        <v>8610</v>
      </c>
      <c r="F32" s="36">
        <f t="shared" si="27"/>
        <v>10</v>
      </c>
      <c r="G32" s="33">
        <f t="shared" si="27"/>
        <v>8620</v>
      </c>
      <c r="H32" s="33">
        <f t="shared" si="26"/>
        <v>9018</v>
      </c>
      <c r="I32" s="36">
        <f t="shared" si="26"/>
        <v>10</v>
      </c>
      <c r="J32" s="33">
        <f t="shared" si="26"/>
        <v>9028</v>
      </c>
    </row>
    <row r="33" spans="1:10" ht="20.100000000000001" customHeight="1" thickBot="1" x14ac:dyDescent="0.3">
      <c r="A33" s="30" t="s">
        <v>11</v>
      </c>
      <c r="B33" s="26">
        <f t="shared" ref="B33:J33" si="28">SUM(B32-B27)</f>
        <v>0</v>
      </c>
      <c r="C33" s="26">
        <f t="shared" si="28"/>
        <v>0</v>
      </c>
      <c r="D33" s="26">
        <f t="shared" si="28"/>
        <v>116</v>
      </c>
      <c r="E33" s="26">
        <f t="shared" ref="E33:G33" si="29">SUM(E32-E27)</f>
        <v>0</v>
      </c>
      <c r="F33" s="26">
        <f t="shared" si="29"/>
        <v>0</v>
      </c>
      <c r="G33" s="26">
        <f t="shared" si="29"/>
        <v>8</v>
      </c>
      <c r="H33" s="26">
        <f t="shared" si="28"/>
        <v>0</v>
      </c>
      <c r="I33" s="26">
        <f t="shared" si="28"/>
        <v>0</v>
      </c>
      <c r="J33" s="26">
        <f t="shared" si="28"/>
        <v>8</v>
      </c>
    </row>
    <row r="34" spans="1:10" ht="15" thickBot="1" x14ac:dyDescent="0.25">
      <c r="A34" s="7"/>
      <c r="B34" s="7"/>
      <c r="C34" s="17" t="s">
        <v>19</v>
      </c>
      <c r="D34" s="7"/>
      <c r="E34" s="7"/>
      <c r="F34" s="7"/>
      <c r="G34" s="7"/>
      <c r="H34" s="7"/>
      <c r="I34" s="7"/>
      <c r="J34" s="7"/>
    </row>
    <row r="35" spans="1:10" ht="29.25" customHeight="1" x14ac:dyDescent="0.25">
      <c r="A35" s="74" t="s">
        <v>45</v>
      </c>
      <c r="B35" s="12" t="s">
        <v>17</v>
      </c>
      <c r="C35" s="8">
        <v>6298</v>
      </c>
      <c r="D35" s="43"/>
      <c r="E35" s="43"/>
      <c r="F35" s="7"/>
      <c r="G35" s="7"/>
      <c r="H35" s="43"/>
      <c r="I35" s="7"/>
      <c r="J35" s="7"/>
    </row>
    <row r="36" spans="1:10" ht="29.25" customHeight="1" x14ac:dyDescent="0.25">
      <c r="A36" s="75"/>
      <c r="B36" s="9" t="s">
        <v>22</v>
      </c>
      <c r="C36" s="10">
        <v>1095</v>
      </c>
      <c r="D36" s="42"/>
      <c r="E36" s="42"/>
      <c r="F36" s="11"/>
      <c r="I36" s="11"/>
    </row>
    <row r="37" spans="1:10" ht="29.25" customHeight="1" x14ac:dyDescent="0.25">
      <c r="A37" s="75"/>
      <c r="B37" s="39" t="s">
        <v>48</v>
      </c>
      <c r="C37" s="40">
        <v>500</v>
      </c>
      <c r="D37" s="11"/>
      <c r="E37" s="11"/>
      <c r="F37" s="11"/>
      <c r="H37" s="44"/>
      <c r="I37" s="11"/>
    </row>
    <row r="38" spans="1:10" ht="29.25" customHeight="1" x14ac:dyDescent="0.25">
      <c r="A38" s="75"/>
      <c r="B38" s="39" t="s">
        <v>46</v>
      </c>
      <c r="C38" s="40">
        <v>329</v>
      </c>
      <c r="D38" s="42"/>
      <c r="E38" s="11"/>
      <c r="F38" s="11"/>
      <c r="I38" s="11"/>
    </row>
    <row r="39" spans="1:10" ht="29.25" customHeight="1" thickBot="1" x14ac:dyDescent="0.3">
      <c r="A39" s="76"/>
      <c r="B39" s="15" t="s">
        <v>18</v>
      </c>
      <c r="C39" s="16">
        <f>SUM(C35:C38)</f>
        <v>8222</v>
      </c>
      <c r="D39" s="11"/>
      <c r="E39" s="11"/>
      <c r="F39" s="11"/>
      <c r="G39" s="11"/>
      <c r="H39" s="11"/>
      <c r="I39" s="11"/>
      <c r="J39" s="11"/>
    </row>
    <row r="40" spans="1:10" ht="20.100000000000001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4.25" hidden="1" x14ac:dyDescent="0.2">
      <c r="A41" s="7" t="s">
        <v>12</v>
      </c>
      <c r="B41" s="7" t="s">
        <v>13</v>
      </c>
      <c r="C41" s="7"/>
      <c r="D41" s="7"/>
      <c r="E41" s="7"/>
      <c r="F41" s="7"/>
      <c r="G41" s="7"/>
      <c r="H41" s="7"/>
      <c r="I41" s="7"/>
      <c r="J41" s="7"/>
    </row>
    <row r="42" spans="1:10" hidden="1" x14ac:dyDescent="0.2">
      <c r="B42" t="s">
        <v>14</v>
      </c>
    </row>
    <row r="43" spans="1:10" hidden="1" x14ac:dyDescent="0.2">
      <c r="B43" t="s">
        <v>15</v>
      </c>
    </row>
    <row r="44" spans="1:10" hidden="1" x14ac:dyDescent="0.2">
      <c r="B44" t="s">
        <v>16</v>
      </c>
    </row>
    <row r="45" spans="1:10" hidden="1" x14ac:dyDescent="0.2"/>
    <row r="46" spans="1:10" ht="20.100000000000001" customHeight="1" x14ac:dyDescent="0.25">
      <c r="A46" s="18"/>
      <c r="B46" s="19"/>
      <c r="C46" s="18" t="s">
        <v>44</v>
      </c>
      <c r="D46" s="19"/>
      <c r="E46" s="19"/>
      <c r="F46" s="19"/>
      <c r="G46" s="19"/>
      <c r="H46" s="19"/>
      <c r="I46" s="19"/>
      <c r="J46" s="19"/>
    </row>
    <row r="47" spans="1:10" ht="20.100000000000001" customHeight="1" x14ac:dyDescent="0.25">
      <c r="A47" s="18" t="s">
        <v>50</v>
      </c>
      <c r="B47" s="19"/>
      <c r="C47" s="18" t="s">
        <v>32</v>
      </c>
      <c r="D47" s="19" t="s">
        <v>51</v>
      </c>
      <c r="E47" s="18"/>
      <c r="F47" s="18" t="s">
        <v>31</v>
      </c>
      <c r="G47" s="19"/>
      <c r="H47" s="19"/>
      <c r="I47" s="18" t="s">
        <v>52</v>
      </c>
      <c r="J47" s="19"/>
    </row>
    <row r="48" spans="1:10" ht="6" customHeight="1" x14ac:dyDescent="0.25">
      <c r="A48" s="18"/>
      <c r="B48" s="19"/>
      <c r="C48" s="18"/>
      <c r="D48" s="19"/>
      <c r="E48" s="18"/>
      <c r="F48" s="18"/>
      <c r="G48" s="19"/>
      <c r="H48" s="19"/>
      <c r="I48" s="18"/>
      <c r="J48" s="19"/>
    </row>
    <row r="49" spans="1:10" ht="20.100000000000001" customHeight="1" x14ac:dyDescent="0.25">
      <c r="A49" s="18" t="s">
        <v>38</v>
      </c>
      <c r="B49" s="19"/>
      <c r="C49" s="18" t="s">
        <v>33</v>
      </c>
      <c r="D49" s="19" t="s">
        <v>39</v>
      </c>
      <c r="E49" s="19"/>
      <c r="F49" s="19"/>
      <c r="G49" s="19"/>
      <c r="H49" s="19"/>
      <c r="I49" s="19"/>
      <c r="J49" s="19"/>
    </row>
    <row r="50" spans="1:10" ht="20.100000000000001" customHeight="1" x14ac:dyDescent="0.2"/>
    <row r="51" spans="1:10" ht="20.100000000000001" customHeight="1" x14ac:dyDescent="0.2"/>
    <row r="52" spans="1:10" ht="20.100000000000001" customHeight="1" x14ac:dyDescent="0.2"/>
  </sheetData>
  <mergeCells count="13">
    <mergeCell ref="A5:A8"/>
    <mergeCell ref="B9:D9"/>
    <mergeCell ref="E9:G9"/>
    <mergeCell ref="H9:J9"/>
    <mergeCell ref="A35:A39"/>
    <mergeCell ref="B28:D28"/>
    <mergeCell ref="E28:G28"/>
    <mergeCell ref="H28:J28"/>
    <mergeCell ref="B2:E2"/>
    <mergeCell ref="E4:G4"/>
    <mergeCell ref="B5:D7"/>
    <mergeCell ref="E5:G7"/>
    <mergeCell ref="H5:J7"/>
  </mergeCells>
  <conditionalFormatting sqref="B33">
    <cfRule type="cellIs" dxfId="3" priority="4" operator="lessThan">
      <formula>0</formula>
    </cfRule>
  </conditionalFormatting>
  <conditionalFormatting sqref="B33:D33 H33:J33">
    <cfRule type="cellIs" dxfId="2" priority="3" operator="lessThan">
      <formula>0</formula>
    </cfRule>
  </conditionalFormatting>
  <conditionalFormatting sqref="E33">
    <cfRule type="cellIs" dxfId="1" priority="2" operator="lessThan">
      <formula>0</formula>
    </cfRule>
  </conditionalFormatting>
  <conditionalFormatting sqref="E33:G33">
    <cfRule type="cellIs" dxfId="0" priority="1" operator="lessThan">
      <formula>0</formula>
    </cfRule>
  </conditionalFormatting>
  <pageMargins left="0.70866141732283461" right="0.70866141732283461" top="0.78740157480314965" bottom="0.78740157480314965" header="0.31496062992125984" footer="0.31496062992125984"/>
  <pageSetup paperSize="9" scale="52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2024-2026</vt:lpstr>
      <vt:lpstr>'2024-2026'!Názvy_tisku</vt:lpstr>
      <vt:lpstr>'2024-2026'!Oblast_tisku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Pazderová Hana (MHMP, ROZ)</dc:creator>
  <cp:lastModifiedBy>Jana</cp:lastModifiedBy>
  <cp:lastPrinted>2023-10-15T11:13:28Z</cp:lastPrinted>
  <dcterms:created xsi:type="dcterms:W3CDTF">2017-08-22T12:12:50Z</dcterms:created>
  <dcterms:modified xsi:type="dcterms:W3CDTF">2023-10-15T11:13:52Z</dcterms:modified>
</cp:coreProperties>
</file>